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zter dokumentumok\Előterjesztések\Borzavár\2020. év\2020.szeptember\"/>
    </mc:Choice>
  </mc:AlternateContent>
  <bookViews>
    <workbookView xWindow="0" yWindow="0" windowWidth="23040" windowHeight="8808"/>
  </bookViews>
  <sheets>
    <sheet name="Mérleg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css" localSheetId="0">#REF!</definedName>
    <definedName name="css">#REF!</definedName>
    <definedName name="css_k" localSheetId="0">[2]Családsegítés!$C$27:$C$86</definedName>
    <definedName name="css_k">[2]Családsegítés!$C$27:$C$88</definedName>
    <definedName name="css_k_" localSheetId="0">#REF!</definedName>
    <definedName name="css_k_">#REF!</definedName>
    <definedName name="D">#REF!</definedName>
    <definedName name="es">[1]kd!$F$2:$I$3370</definedName>
    <definedName name="g">#REF!</definedName>
    <definedName name="gyj" localSheetId="0">#REF!</definedName>
    <definedName name="gyj">#REF!</definedName>
    <definedName name="gyj_k" localSheetId="0">[2]Gyermekjóléti!$C$27:$C$86</definedName>
    <definedName name="gyj_k">[2]Gyermekjóléti!$C$27:$C$93</definedName>
    <definedName name="gyj_k_" localSheetId="0">#REF!</definedName>
    <definedName name="gyj_k_">#REF!</definedName>
    <definedName name="kjz" localSheetId="0">#REF!</definedName>
    <definedName name="kjz">#REF!</definedName>
    <definedName name="kjz_k" localSheetId="0">[2]körjegyzőség!$C$9:$C$28</definedName>
    <definedName name="kjz_k">[2]körjegyzőség!$C$9:$C$28</definedName>
    <definedName name="kjz_k_" localSheetId="0">#REF!</definedName>
    <definedName name="kjz_k_">#REF!</definedName>
    <definedName name="kjz_sz" localSheetId="0">[1]kd!$Q$2:$Q$3152</definedName>
    <definedName name="kjz_sz">[1]kd!$Q$2:$Q$3154</definedName>
    <definedName name="meg">#REF!</definedName>
    <definedName name="nem">#REF!</definedName>
    <definedName name="nev">#REF!</definedName>
    <definedName name="nev_c" localSheetId="0">#REF!</definedName>
    <definedName name="nev_c">#REF!</definedName>
    <definedName name="nev_g" localSheetId="0">#REF!</definedName>
    <definedName name="nev_g">#REF!</definedName>
    <definedName name="nev_k" localSheetId="0">#REF!</definedName>
    <definedName name="nev_k">#REF!</definedName>
    <definedName name="okod" localSheetId="0">[1]kd!$F$2:$I$3368</definedName>
    <definedName name="okod">[1]kd!$F$2:$I$3370</definedName>
    <definedName name="onev">[3]kod!$BT$34:$BT$3184</definedName>
    <definedName name="önk" localSheetId="0">[1]kd!$F$2:$F$3176</definedName>
    <definedName name="önk">[1]kd!$F$2:$F$3178</definedName>
    <definedName name="pm">[1]kd!$F$2:$F$3178</definedName>
    <definedName name="szt">[1]kd!$Q$2:$Q$3154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4" i="1"/>
  <c r="J23" i="1"/>
  <c r="J19" i="1"/>
  <c r="J10" i="1"/>
  <c r="J11" i="1"/>
  <c r="J12" i="1"/>
  <c r="J14" i="1"/>
  <c r="J9" i="1"/>
  <c r="I30" i="1"/>
  <c r="J30" i="1" s="1"/>
  <c r="I24" i="1"/>
  <c r="I17" i="1"/>
  <c r="J17" i="1" s="1"/>
  <c r="R30" i="1"/>
  <c r="R28" i="1"/>
  <c r="R24" i="1"/>
  <c r="R20" i="1"/>
  <c r="R22" i="1"/>
  <c r="R23" i="1"/>
  <c r="R19" i="1"/>
  <c r="R17" i="1"/>
  <c r="R10" i="1"/>
  <c r="R11" i="1"/>
  <c r="R12" i="1"/>
  <c r="R14" i="1"/>
  <c r="R15" i="1"/>
  <c r="R16" i="1"/>
  <c r="R9" i="1"/>
  <c r="I25" i="1"/>
  <c r="Q17" i="1" l="1"/>
  <c r="Q24" i="1"/>
  <c r="Q30" i="1" l="1"/>
</calcChain>
</file>

<file path=xl/sharedStrings.xml><?xml version="1.0" encoding="utf-8"?>
<sst xmlns="http://schemas.openxmlformats.org/spreadsheetml/2006/main" count="114" uniqueCount="84">
  <si>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</si>
  <si>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</si>
  <si>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</si>
  <si>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</si>
  <si>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</si>
  <si>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</si>
  <si>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</si>
  <si>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</si>
  <si>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</si>
  <si>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</si>
  <si>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</si>
  <si>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</si>
  <si>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</si>
  <si>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</si>
  <si>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Sor-szám</t>
  </si>
  <si>
    <t>Rovat</t>
  </si>
  <si>
    <t>Megnevezés</t>
  </si>
  <si>
    <t>2020. évi eredeti előirányzat</t>
  </si>
  <si>
    <t>2020. évi módosított előirányzat</t>
  </si>
  <si>
    <t>2020. évi hatályos előirányzat</t>
  </si>
  <si>
    <t>I. Működési célú bevételek</t>
  </si>
  <si>
    <t>I. Működési költségvetés</t>
  </si>
  <si>
    <t>B.4</t>
  </si>
  <si>
    <t>1.) Intézményi működési bevételek</t>
  </si>
  <si>
    <t>K.1</t>
  </si>
  <si>
    <t>1.) Személyi juttatások</t>
  </si>
  <si>
    <t>B.3</t>
  </si>
  <si>
    <t>2.) Közhatalmi bevételek</t>
  </si>
  <si>
    <t>K.2</t>
  </si>
  <si>
    <t>2.) Munkaadókat terhelő járulékok</t>
  </si>
  <si>
    <t>B.1</t>
  </si>
  <si>
    <t>3.) Működési támogatások</t>
  </si>
  <si>
    <t>K.3</t>
  </si>
  <si>
    <t>3.) Dologi kiadások</t>
  </si>
  <si>
    <t>4.) Működési célú támogatásértékű bevételek</t>
  </si>
  <si>
    <t>K.4</t>
  </si>
  <si>
    <t>4.) Társadalom és szociálpolitikai juttatások</t>
  </si>
  <si>
    <t>B.6</t>
  </si>
  <si>
    <t>5.) Működési célra átvett pénzeszközök</t>
  </si>
  <si>
    <t>5.) Ellátottak pénzbeli juttatásai</t>
  </si>
  <si>
    <t>B.8</t>
  </si>
  <si>
    <t>6.) Előző évi működési maradvány igénybevétele</t>
  </si>
  <si>
    <t>K.5</t>
  </si>
  <si>
    <t>6.) Egyéb működési kiadások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</si>
  <si>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</si>
  <si>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</si>
  <si>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</si>
  <si>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</si>
  <si>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</si>
  <si>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</si>
  <si>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B.5</t>
  </si>
  <si>
    <t>1.) Saját felhalmozási bevételek</t>
  </si>
  <si>
    <t>K.6</t>
  </si>
  <si>
    <t>1.) Beruházások</t>
  </si>
  <si>
    <t>2.) Felhalmozási támogatások</t>
  </si>
  <si>
    <t>K.7</t>
  </si>
  <si>
    <t>2.) Felújítások</t>
  </si>
  <si>
    <t>3.) Felhalmozási célú támogatásértékű bevételek</t>
  </si>
  <si>
    <t>K.8</t>
  </si>
  <si>
    <t>3.) Egyéb felhalmozási kiadások</t>
  </si>
  <si>
    <t>B.7</t>
  </si>
  <si>
    <t>4.) Felhalmozási célra átvett pénzeszközök</t>
  </si>
  <si>
    <t>4.) Általános felhalmozási tartalék</t>
  </si>
  <si>
    <t>5.) Előző évi felhalmozási maradvány igénybevétele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</si>
  <si>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</si>
  <si>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</si>
  <si>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</si>
  <si>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</si>
  <si>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</si>
  <si>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</si>
  <si>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</si>
  <si>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K.9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</si>
  <si>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</si>
  <si>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</si>
  <si>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</si>
  <si>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</si>
  <si>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</si>
  <si>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2020. I. FÉLÉVI TELJESÍTÉSE</t>
  </si>
  <si>
    <t>Teljesítés %-a</t>
  </si>
  <si>
    <t>Teljesítés 2020.06.30.</t>
  </si>
  <si>
    <t>-</t>
  </si>
  <si>
    <t>BORZAVÁR KÖZSÉGI ÖNKORMÁNYZAT BEVÉTELEINEK ÉS KIADÁSAINAK</t>
  </si>
  <si>
    <t>adatok ezer forintban</t>
  </si>
  <si>
    <r>
      <rPr>
        <b/>
        <sz val="8"/>
        <rFont val="Garamond"/>
        <family val="1"/>
        <charset val="238"/>
      </rPr>
      <t>1. melléklet</t>
    </r>
    <r>
      <rPr>
        <sz val="8"/>
        <rFont val="Garamond"/>
        <family val="1"/>
        <charset val="238"/>
      </rPr>
      <t xml:space="preserve"> az Önkormányzat 2020. évi költségvetésének I. félévi teljesítése tárgyú előterjesztéshez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</si>
</sst>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sz val="8"/>
      <name val="Garamond"/>
      <family val="1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i/>
      <sz val="8"/>
      <name val="Garamond"/>
      <family val="1"/>
      <charset val="238"/>
    </font>
    <font>
      <i/>
      <sz val="8"/>
      <name val="Garamond"/>
      <family val="1"/>
      <charset val="238"/>
    </font>
    <font>
      <i/>
      <sz val="9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3" fillId="0" borderId="0" xfId="1" applyNumberFormat="1" applyFont="1" applyAlignment="1"/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3" fontId="7" fillId="0" borderId="1" xfId="1" applyNumberFormat="1" applyFont="1" applyBorder="1" applyAlignment="1"/>
    <xf numFmtId="3" fontId="1" fillId="0" borderId="1" xfId="1" applyNumberFormat="1" applyFont="1" applyBorder="1"/>
    <xf numFmtId="0" fontId="1" fillId="0" borderId="1" xfId="1" applyFont="1" applyBorder="1" applyAlignment="1">
      <alignment horizontal="center"/>
    </xf>
    <xf numFmtId="3" fontId="1" fillId="0" borderId="1" xfId="1" applyNumberFormat="1" applyFont="1" applyBorder="1" applyAlignment="1"/>
    <xf numFmtId="3" fontId="1" fillId="0" borderId="1" xfId="1" applyNumberFormat="1" applyFont="1" applyBorder="1" applyAlignment="1"/>
    <xf numFmtId="3" fontId="1" fillId="0" borderId="1" xfId="1" applyNumberFormat="1" applyFont="1" applyBorder="1" applyAlignment="1">
      <alignment horizontal="center"/>
    </xf>
    <xf numFmtId="3" fontId="1" fillId="0" borderId="2" xfId="1" applyNumberFormat="1" applyFont="1" applyBorder="1"/>
    <xf numFmtId="3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3" fontId="1" fillId="0" borderId="2" xfId="1" applyNumberFormat="1" applyFont="1" applyBorder="1" applyAlignment="1">
      <alignment horizontal="left"/>
    </xf>
    <xf numFmtId="3" fontId="1" fillId="0" borderId="3" xfId="1" applyNumberFormat="1" applyFont="1" applyBorder="1" applyAlignment="1">
      <alignment horizontal="left"/>
    </xf>
    <xf numFmtId="3" fontId="1" fillId="0" borderId="1" xfId="1" applyNumberFormat="1" applyFont="1" applyFill="1" applyBorder="1" applyAlignment="1"/>
    <xf numFmtId="0" fontId="3" fillId="0" borderId="1" xfId="1" applyFont="1" applyBorder="1" applyAlignment="1">
      <alignment horizontal="center"/>
    </xf>
    <xf numFmtId="3" fontId="1" fillId="0" borderId="2" xfId="1" applyNumberFormat="1" applyFont="1" applyFill="1" applyBorder="1" applyAlignment="1">
      <alignment horizontal="left"/>
    </xf>
    <xf numFmtId="3" fontId="1" fillId="0" borderId="3" xfId="1" applyNumberFormat="1" applyFont="1" applyFill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3" fontId="1" fillId="0" borderId="1" xfId="1" applyNumberFormat="1" applyFont="1" applyBorder="1" applyAlignment="1">
      <alignment horizontal="left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3" fontId="7" fillId="0" borderId="2" xfId="1" applyNumberFormat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left"/>
    </xf>
    <xf numFmtId="3" fontId="7" fillId="0" borderId="1" xfId="1" applyNumberFormat="1" applyFont="1" applyBorder="1"/>
    <xf numFmtId="3" fontId="7" fillId="0" borderId="2" xfId="1" applyNumberFormat="1" applyFont="1" applyBorder="1"/>
    <xf numFmtId="3" fontId="7" fillId="0" borderId="2" xfId="1" applyNumberFormat="1" applyFont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/>
    <xf numFmtId="3" fontId="7" fillId="0" borderId="1" xfId="1" applyNumberFormat="1" applyFont="1" applyFill="1" applyBorder="1" applyAlignment="1"/>
    <xf numFmtId="3" fontId="1" fillId="0" borderId="2" xfId="1" applyNumberFormat="1" applyFont="1" applyFill="1" applyBorder="1" applyAlignment="1"/>
    <xf numFmtId="3" fontId="1" fillId="0" borderId="2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/>
    <xf numFmtId="3" fontId="8" fillId="0" borderId="0" xfId="1" applyNumberFormat="1" applyFont="1"/>
    <xf numFmtId="3" fontId="3" fillId="0" borderId="0" xfId="1" applyNumberFormat="1" applyFont="1" applyFill="1"/>
    <xf numFmtId="0" fontId="3" fillId="0" borderId="0" xfId="1" applyFont="1" applyFill="1"/>
    <xf numFmtId="3" fontId="3" fillId="0" borderId="0" xfId="1" applyNumberFormat="1" applyFont="1"/>
    <xf numFmtId="0" fontId="1" fillId="0" borderId="0" xfId="0" applyFont="1" applyAlignment="1">
      <alignment horizontal="right"/>
    </xf>
    <xf numFmtId="3" fontId="9" fillId="2" borderId="4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Border="1"/>
    <xf numFmtId="3" fontId="9" fillId="2" borderId="1" xfId="1" applyNumberFormat="1" applyFont="1" applyFill="1" applyBorder="1" applyAlignment="1">
      <alignment horizontal="center" vertical="center" wrapText="1"/>
    </xf>
    <xf numFmtId="10" fontId="10" fillId="0" borderId="1" xfId="1" applyNumberFormat="1" applyFont="1" applyBorder="1"/>
    <xf numFmtId="10" fontId="9" fillId="0" borderId="1" xfId="1" applyNumberFormat="1" applyFont="1" applyFill="1" applyBorder="1" applyAlignment="1">
      <alignment vertical="center"/>
    </xf>
    <xf numFmtId="10" fontId="9" fillId="0" borderId="1" xfId="1" applyNumberFormat="1" applyFont="1" applyBorder="1" applyAlignment="1">
      <alignment horizontal="right" vertical="center"/>
    </xf>
    <xf numFmtId="10" fontId="9" fillId="0" borderId="1" xfId="1" applyNumberFormat="1" applyFont="1" applyBorder="1"/>
    <xf numFmtId="10" fontId="9" fillId="0" borderId="1" xfId="1" applyNumberFormat="1" applyFont="1" applyFill="1" applyBorder="1" applyAlignment="1"/>
    <xf numFmtId="10" fontId="10" fillId="0" borderId="1" xfId="1" applyNumberFormat="1" applyFont="1" applyFill="1" applyBorder="1" applyAlignment="1"/>
    <xf numFmtId="10" fontId="9" fillId="2" borderId="1" xfId="1" applyNumberFormat="1" applyFont="1" applyFill="1" applyBorder="1" applyAlignment="1">
      <alignment vertical="center"/>
    </xf>
    <xf numFmtId="10" fontId="10" fillId="0" borderId="1" xfId="1" applyNumberFormat="1" applyFont="1" applyBorder="1" applyAlignment="1">
      <alignment horizontal="center"/>
    </xf>
    <xf numFmtId="10" fontId="9" fillId="0" borderId="1" xfId="1" applyNumberFormat="1" applyFont="1" applyBorder="1" applyAlignment="1">
      <alignment horizontal="center"/>
    </xf>
    <xf numFmtId="10" fontId="10" fillId="0" borderId="1" xfId="1" applyNumberFormat="1" applyFont="1" applyFill="1" applyBorder="1" applyAlignment="1">
      <alignment horizontal="center"/>
    </xf>
    <xf numFmtId="4" fontId="3" fillId="0" borderId="0" xfId="1" applyNumberFormat="1" applyFont="1" applyFill="1"/>
    <xf numFmtId="0" fontId="11" fillId="0" borderId="6" xfId="1" applyFont="1" applyBorder="1" applyAlignment="1">
      <alignment horizontal="right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tabSelected="1" topLeftCell="B1" zoomScale="130" workbookViewId="0">
      <selection activeCell="B2" sqref="B2"/>
    </sheetView>
  </sheetViews>
  <sheetFormatPr defaultColWidth="9.109375" defaultRowHeight="13.2" x14ac:dyDescent="0.25"/>
  <cols>
    <col min="1" max="1" width="1.44140625" style="3" hidden="1" customWidth="1"/>
    <col min="2" max="2" width="4.44140625" style="4" customWidth="1"/>
    <col min="3" max="3" width="4.6640625" style="4" customWidth="1"/>
    <col min="4" max="4" width="17.44140625" style="3" customWidth="1"/>
    <col min="5" max="5" width="12.109375" style="3" customWidth="1"/>
    <col min="6" max="6" width="7.21875" style="3" customWidth="1"/>
    <col min="7" max="7" width="7.6640625" style="3" customWidth="1"/>
    <col min="8" max="8" width="7.5546875" style="3" customWidth="1"/>
    <col min="9" max="9" width="7.33203125" style="3" customWidth="1"/>
    <col min="10" max="10" width="6.5546875" style="3" customWidth="1"/>
    <col min="11" max="11" width="4.77734375" style="3" customWidth="1"/>
    <col min="12" max="12" width="18.88671875" style="3" customWidth="1"/>
    <col min="13" max="13" width="7.6640625" style="3" customWidth="1"/>
    <col min="14" max="14" width="7.21875" style="3" customWidth="1"/>
    <col min="15" max="16" width="8.109375" style="3" customWidth="1"/>
    <col min="17" max="17" width="7.21875" style="3" customWidth="1"/>
    <col min="18" max="18" width="6.88671875" style="3" customWidth="1"/>
    <col min="19" max="16384" width="9.109375" style="3"/>
  </cols>
  <sheetData>
    <row r="1" spans="2:18" x14ac:dyDescent="0.25">
      <c r="B1" s="1" t="s">
        <v>83</v>
      </c>
      <c r="C1" s="1"/>
      <c r="D1" s="1"/>
      <c r="E1" s="1"/>
      <c r="F1" s="1"/>
      <c r="G1" s="1"/>
      <c r="H1" s="1"/>
      <c r="I1" s="1"/>
      <c r="J1" s="73"/>
      <c r="K1" s="1"/>
      <c r="L1" s="1"/>
      <c r="M1" s="1"/>
      <c r="N1" s="2"/>
      <c r="O1" s="2"/>
      <c r="P1" s="2"/>
      <c r="Q1" s="2"/>
    </row>
    <row r="2" spans="2:18" ht="15.6" x14ac:dyDescent="0.3">
      <c r="C2" s="5" t="s">
        <v>81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8" ht="15.6" x14ac:dyDescent="0.3">
      <c r="C3" s="5" t="s">
        <v>77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Q4" s="89" t="s">
        <v>82</v>
      </c>
      <c r="R4" s="89"/>
    </row>
    <row r="5" spans="2:18" x14ac:dyDescent="0.25">
      <c r="B5" s="7"/>
      <c r="C5" s="8" t="s">
        <v>0</v>
      </c>
      <c r="D5" s="9" t="s">
        <v>1</v>
      </c>
      <c r="E5" s="10"/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9" t="s">
        <v>8</v>
      </c>
      <c r="M5" s="10"/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</row>
    <row r="6" spans="2:18" ht="12.75" customHeight="1" x14ac:dyDescent="0.25">
      <c r="B6" s="90" t="s">
        <v>14</v>
      </c>
      <c r="C6" s="90" t="s">
        <v>15</v>
      </c>
      <c r="D6" s="12" t="s">
        <v>16</v>
      </c>
      <c r="E6" s="12"/>
      <c r="F6" s="13" t="s">
        <v>17</v>
      </c>
      <c r="G6" s="13" t="s">
        <v>18</v>
      </c>
      <c r="H6" s="13" t="s">
        <v>19</v>
      </c>
      <c r="I6" s="13" t="s">
        <v>79</v>
      </c>
      <c r="J6" s="77" t="s">
        <v>78</v>
      </c>
      <c r="K6" s="13" t="s">
        <v>15</v>
      </c>
      <c r="L6" s="12" t="s">
        <v>16</v>
      </c>
      <c r="M6" s="12"/>
      <c r="N6" s="13" t="s">
        <v>17</v>
      </c>
      <c r="O6" s="13" t="s">
        <v>18</v>
      </c>
      <c r="P6" s="13" t="s">
        <v>19</v>
      </c>
      <c r="Q6" s="13" t="s">
        <v>79</v>
      </c>
      <c r="R6" s="74" t="s">
        <v>78</v>
      </c>
    </row>
    <row r="7" spans="2:18" ht="34.5" customHeight="1" x14ac:dyDescent="0.25">
      <c r="B7" s="92"/>
      <c r="C7" s="91"/>
      <c r="D7" s="12"/>
      <c r="E7" s="12"/>
      <c r="F7" s="14"/>
      <c r="G7" s="14"/>
      <c r="H7" s="14"/>
      <c r="I7" s="14"/>
      <c r="J7" s="77"/>
      <c r="K7" s="14"/>
      <c r="L7" s="12"/>
      <c r="M7" s="12"/>
      <c r="N7" s="14"/>
      <c r="O7" s="14"/>
      <c r="P7" s="14"/>
      <c r="Q7" s="14"/>
      <c r="R7" s="75"/>
    </row>
    <row r="8" spans="2:18" x14ac:dyDescent="0.25">
      <c r="B8" s="15">
        <v>1</v>
      </c>
      <c r="C8" s="15"/>
      <c r="D8" s="16" t="s">
        <v>20</v>
      </c>
      <c r="E8" s="16"/>
      <c r="F8" s="17"/>
      <c r="G8" s="17"/>
      <c r="H8" s="17"/>
      <c r="I8" s="17"/>
      <c r="J8" s="76"/>
      <c r="K8" s="17"/>
      <c r="L8" s="16" t="s">
        <v>21</v>
      </c>
      <c r="M8" s="16"/>
      <c r="N8" s="17"/>
      <c r="O8" s="17"/>
      <c r="P8" s="17"/>
      <c r="Q8" s="17"/>
      <c r="R8" s="76"/>
    </row>
    <row r="9" spans="2:18" x14ac:dyDescent="0.25">
      <c r="B9" s="15">
        <v>2</v>
      </c>
      <c r="C9" s="18" t="s">
        <v>22</v>
      </c>
      <c r="D9" s="19" t="s">
        <v>23</v>
      </c>
      <c r="E9" s="19"/>
      <c r="F9" s="17">
        <v>5262</v>
      </c>
      <c r="G9" s="17">
        <v>5262</v>
      </c>
      <c r="H9" s="17">
        <v>5123</v>
      </c>
      <c r="I9" s="17">
        <v>3078</v>
      </c>
      <c r="J9" s="78">
        <f>I9/H9</f>
        <v>0.60081983212961154</v>
      </c>
      <c r="K9" s="21" t="s">
        <v>24</v>
      </c>
      <c r="L9" s="19" t="s">
        <v>25</v>
      </c>
      <c r="M9" s="19"/>
      <c r="N9" s="17">
        <v>9814</v>
      </c>
      <c r="O9" s="17">
        <v>9814</v>
      </c>
      <c r="P9" s="17">
        <v>10200</v>
      </c>
      <c r="Q9" s="17">
        <v>4626</v>
      </c>
      <c r="R9" s="78">
        <f>Q9/P9</f>
        <v>0.4535294117647059</v>
      </c>
    </row>
    <row r="10" spans="2:18" x14ac:dyDescent="0.25">
      <c r="B10" s="15">
        <v>3</v>
      </c>
      <c r="C10" s="18" t="s">
        <v>26</v>
      </c>
      <c r="D10" s="19" t="s">
        <v>27</v>
      </c>
      <c r="E10" s="19"/>
      <c r="F10" s="20">
        <v>14049</v>
      </c>
      <c r="G10" s="20">
        <v>14049</v>
      </c>
      <c r="H10" s="20">
        <v>11516</v>
      </c>
      <c r="I10" s="17">
        <v>3796</v>
      </c>
      <c r="J10" s="78">
        <f t="shared" ref="J10:J14" si="0">I10/H10</f>
        <v>0.32962834317471346</v>
      </c>
      <c r="K10" s="21" t="s">
        <v>28</v>
      </c>
      <c r="L10" s="19" t="s">
        <v>29</v>
      </c>
      <c r="M10" s="19"/>
      <c r="N10" s="17">
        <v>1813</v>
      </c>
      <c r="O10" s="17">
        <v>1813</v>
      </c>
      <c r="P10" s="17">
        <v>1859</v>
      </c>
      <c r="Q10" s="17">
        <v>735</v>
      </c>
      <c r="R10" s="78">
        <f t="shared" ref="R10:R16" si="1">Q10/P10</f>
        <v>0.39537385691231847</v>
      </c>
    </row>
    <row r="11" spans="2:18" x14ac:dyDescent="0.25">
      <c r="B11" s="15">
        <v>4</v>
      </c>
      <c r="C11" s="18" t="s">
        <v>30</v>
      </c>
      <c r="D11" s="19" t="s">
        <v>31</v>
      </c>
      <c r="E11" s="19"/>
      <c r="F11" s="17">
        <v>28227</v>
      </c>
      <c r="G11" s="17">
        <v>28227</v>
      </c>
      <c r="H11" s="17">
        <v>28268</v>
      </c>
      <c r="I11" s="17">
        <v>14772</v>
      </c>
      <c r="J11" s="78">
        <f t="shared" si="0"/>
        <v>0.52256969010895715</v>
      </c>
      <c r="K11" s="21" t="s">
        <v>32</v>
      </c>
      <c r="L11" s="19" t="s">
        <v>33</v>
      </c>
      <c r="M11" s="19"/>
      <c r="N11" s="17">
        <v>21113</v>
      </c>
      <c r="O11" s="17">
        <v>21113</v>
      </c>
      <c r="P11" s="17">
        <v>21178</v>
      </c>
      <c r="Q11" s="17">
        <v>9118</v>
      </c>
      <c r="R11" s="78">
        <f t="shared" si="1"/>
        <v>0.43054112758522994</v>
      </c>
    </row>
    <row r="12" spans="2:18" x14ac:dyDescent="0.25">
      <c r="B12" s="15">
        <v>5</v>
      </c>
      <c r="C12" s="18" t="s">
        <v>30</v>
      </c>
      <c r="D12" s="19" t="s">
        <v>34</v>
      </c>
      <c r="E12" s="19"/>
      <c r="F12" s="17">
        <v>300</v>
      </c>
      <c r="G12" s="22">
        <v>300</v>
      </c>
      <c r="H12" s="22">
        <v>718</v>
      </c>
      <c r="I12" s="17">
        <v>421</v>
      </c>
      <c r="J12" s="78">
        <f t="shared" si="0"/>
        <v>0.58635097493036215</v>
      </c>
      <c r="K12" s="23" t="s">
        <v>35</v>
      </c>
      <c r="L12" s="24" t="s">
        <v>36</v>
      </c>
      <c r="M12" s="25"/>
      <c r="N12" s="17">
        <v>4368</v>
      </c>
      <c r="O12" s="17">
        <v>4368</v>
      </c>
      <c r="P12" s="17">
        <v>4368</v>
      </c>
      <c r="Q12" s="17">
        <v>723</v>
      </c>
      <c r="R12" s="78">
        <f t="shared" si="1"/>
        <v>0.16552197802197802</v>
      </c>
    </row>
    <row r="13" spans="2:18" x14ac:dyDescent="0.25">
      <c r="B13" s="15">
        <v>6</v>
      </c>
      <c r="C13" s="18" t="s">
        <v>37</v>
      </c>
      <c r="D13" s="19" t="s">
        <v>38</v>
      </c>
      <c r="E13" s="19"/>
      <c r="F13" s="17">
        <v>0</v>
      </c>
      <c r="G13" s="17">
        <v>0</v>
      </c>
      <c r="H13" s="17">
        <v>0</v>
      </c>
      <c r="I13" s="17">
        <v>0</v>
      </c>
      <c r="J13" s="85" t="s">
        <v>80</v>
      </c>
      <c r="K13" s="21" t="s">
        <v>35</v>
      </c>
      <c r="L13" s="19" t="s">
        <v>39</v>
      </c>
      <c r="M13" s="19"/>
      <c r="N13" s="17">
        <v>0</v>
      </c>
      <c r="O13" s="17">
        <v>0</v>
      </c>
      <c r="P13" s="17">
        <v>0</v>
      </c>
      <c r="Q13" s="17">
        <v>0</v>
      </c>
      <c r="R13" s="85" t="s">
        <v>80</v>
      </c>
    </row>
    <row r="14" spans="2:18" x14ac:dyDescent="0.25">
      <c r="B14" s="15">
        <v>7</v>
      </c>
      <c r="C14" s="18" t="s">
        <v>40</v>
      </c>
      <c r="D14" s="19" t="s">
        <v>41</v>
      </c>
      <c r="E14" s="19"/>
      <c r="F14" s="17">
        <v>9032</v>
      </c>
      <c r="G14" s="22">
        <v>9032</v>
      </c>
      <c r="H14" s="22">
        <v>9116</v>
      </c>
      <c r="I14" s="17">
        <v>9116</v>
      </c>
      <c r="J14" s="78">
        <f t="shared" si="0"/>
        <v>1</v>
      </c>
      <c r="K14" s="23" t="s">
        <v>42</v>
      </c>
      <c r="L14" s="26" t="s">
        <v>43</v>
      </c>
      <c r="M14" s="27"/>
      <c r="N14" s="28">
        <v>9171</v>
      </c>
      <c r="O14" s="28">
        <v>9171</v>
      </c>
      <c r="P14" s="28">
        <v>4886</v>
      </c>
      <c r="Q14" s="17">
        <v>2120</v>
      </c>
      <c r="R14" s="78">
        <f t="shared" si="1"/>
        <v>0.43389275480966027</v>
      </c>
    </row>
    <row r="15" spans="2:18" x14ac:dyDescent="0.25">
      <c r="B15" s="15">
        <v>8</v>
      </c>
      <c r="C15" s="18"/>
      <c r="D15" s="29"/>
      <c r="E15" s="29"/>
      <c r="F15" s="17"/>
      <c r="G15" s="22"/>
      <c r="H15" s="22"/>
      <c r="I15" s="22"/>
      <c r="J15" s="78"/>
      <c r="K15" s="23" t="s">
        <v>42</v>
      </c>
      <c r="L15" s="30" t="s">
        <v>44</v>
      </c>
      <c r="M15" s="31"/>
      <c r="N15" s="17">
        <v>1000</v>
      </c>
      <c r="O15" s="17">
        <v>1000</v>
      </c>
      <c r="P15" s="17">
        <v>2659</v>
      </c>
      <c r="Q15" s="17">
        <v>0</v>
      </c>
      <c r="R15" s="78">
        <f t="shared" si="1"/>
        <v>0</v>
      </c>
    </row>
    <row r="16" spans="2:18" x14ac:dyDescent="0.25">
      <c r="B16" s="15">
        <v>9</v>
      </c>
      <c r="C16" s="32"/>
      <c r="D16" s="33"/>
      <c r="E16" s="34"/>
      <c r="F16" s="17"/>
      <c r="G16" s="22"/>
      <c r="H16" s="22"/>
      <c r="I16" s="22"/>
      <c r="J16" s="78"/>
      <c r="K16" s="23" t="s">
        <v>42</v>
      </c>
      <c r="L16" s="26" t="s">
        <v>45</v>
      </c>
      <c r="M16" s="27"/>
      <c r="N16" s="17">
        <v>740</v>
      </c>
      <c r="O16" s="17">
        <v>740</v>
      </c>
      <c r="P16" s="17">
        <v>740</v>
      </c>
      <c r="Q16" s="17">
        <v>0</v>
      </c>
      <c r="R16" s="78">
        <f t="shared" si="1"/>
        <v>0</v>
      </c>
    </row>
    <row r="17" spans="2:18" s="42" customFormat="1" ht="21" customHeight="1" x14ac:dyDescent="0.25">
      <c r="B17" s="35">
        <v>10</v>
      </c>
      <c r="C17" s="36"/>
      <c r="D17" s="37" t="s">
        <v>46</v>
      </c>
      <c r="E17" s="37"/>
      <c r="F17" s="38">
        <v>56870</v>
      </c>
      <c r="G17" s="38">
        <v>56870</v>
      </c>
      <c r="H17" s="38">
        <v>54741</v>
      </c>
      <c r="I17" s="38">
        <f>SUM(I9:I14)</f>
        <v>31183</v>
      </c>
      <c r="J17" s="79">
        <f>I17/H17</f>
        <v>0.56964615187884771</v>
      </c>
      <c r="K17" s="39"/>
      <c r="L17" s="40" t="s">
        <v>47</v>
      </c>
      <c r="M17" s="40"/>
      <c r="N17" s="41">
        <v>48019</v>
      </c>
      <c r="O17" s="41">
        <v>48019</v>
      </c>
      <c r="P17" s="41">
        <v>45890</v>
      </c>
      <c r="Q17" s="41">
        <f>SUM(Q9:Q16)</f>
        <v>17322</v>
      </c>
      <c r="R17" s="79">
        <f>Q17/P17</f>
        <v>0.3774678579211157</v>
      </c>
    </row>
    <row r="18" spans="2:18" x14ac:dyDescent="0.25">
      <c r="B18" s="15">
        <v>11</v>
      </c>
      <c r="C18" s="18"/>
      <c r="D18" s="16" t="s">
        <v>48</v>
      </c>
      <c r="E18" s="16"/>
      <c r="F18" s="17"/>
      <c r="G18" s="17"/>
      <c r="H18" s="17"/>
      <c r="I18" s="17"/>
      <c r="J18" s="78"/>
      <c r="K18" s="21"/>
      <c r="L18" s="16" t="s">
        <v>49</v>
      </c>
      <c r="M18" s="16"/>
      <c r="N18" s="17"/>
      <c r="O18" s="17"/>
      <c r="P18" s="17"/>
      <c r="Q18" s="17"/>
      <c r="R18" s="78"/>
    </row>
    <row r="19" spans="2:18" x14ac:dyDescent="0.25">
      <c r="B19" s="15">
        <v>12</v>
      </c>
      <c r="C19" s="18" t="s">
        <v>50</v>
      </c>
      <c r="D19" s="19" t="s">
        <v>51</v>
      </c>
      <c r="E19" s="19"/>
      <c r="F19" s="17">
        <v>360</v>
      </c>
      <c r="G19" s="17">
        <v>360</v>
      </c>
      <c r="H19" s="17">
        <v>360</v>
      </c>
      <c r="I19" s="17">
        <v>180</v>
      </c>
      <c r="J19" s="78">
        <f>I19/H19</f>
        <v>0.5</v>
      </c>
      <c r="K19" s="21" t="s">
        <v>52</v>
      </c>
      <c r="L19" s="19" t="s">
        <v>53</v>
      </c>
      <c r="M19" s="19"/>
      <c r="N19" s="17">
        <v>1400</v>
      </c>
      <c r="O19" s="17">
        <v>1400</v>
      </c>
      <c r="P19" s="17">
        <v>1436</v>
      </c>
      <c r="Q19" s="17">
        <v>180</v>
      </c>
      <c r="R19" s="78">
        <f>Q19/P19</f>
        <v>0.12534818941504178</v>
      </c>
    </row>
    <row r="20" spans="2:18" x14ac:dyDescent="0.25">
      <c r="B20" s="15">
        <v>13</v>
      </c>
      <c r="C20" s="18" t="s">
        <v>30</v>
      </c>
      <c r="D20" s="19" t="s">
        <v>54</v>
      </c>
      <c r="E20" s="19"/>
      <c r="F20" s="17">
        <v>0</v>
      </c>
      <c r="G20" s="17">
        <v>0</v>
      </c>
      <c r="H20" s="17">
        <v>0</v>
      </c>
      <c r="I20" s="17">
        <v>0</v>
      </c>
      <c r="J20" s="85" t="s">
        <v>80</v>
      </c>
      <c r="K20" s="21" t="s">
        <v>55</v>
      </c>
      <c r="L20" s="43" t="s">
        <v>56</v>
      </c>
      <c r="M20" s="43"/>
      <c r="N20" s="17">
        <v>600</v>
      </c>
      <c r="O20" s="17">
        <v>600</v>
      </c>
      <c r="P20" s="17">
        <v>600</v>
      </c>
      <c r="Q20" s="17">
        <v>127</v>
      </c>
      <c r="R20" s="78">
        <f t="shared" ref="R20:R23" si="2">Q20/P20</f>
        <v>0.21166666666666667</v>
      </c>
    </row>
    <row r="21" spans="2:18" x14ac:dyDescent="0.25">
      <c r="B21" s="15">
        <v>14</v>
      </c>
      <c r="C21" s="18" t="s">
        <v>30</v>
      </c>
      <c r="D21" s="19" t="s">
        <v>57</v>
      </c>
      <c r="E21" s="19"/>
      <c r="F21" s="17">
        <v>0</v>
      </c>
      <c r="G21" s="17">
        <v>0</v>
      </c>
      <c r="H21" s="17">
        <v>0</v>
      </c>
      <c r="I21" s="17">
        <v>0</v>
      </c>
      <c r="J21" s="85" t="s">
        <v>80</v>
      </c>
      <c r="K21" s="21" t="s">
        <v>58</v>
      </c>
      <c r="L21" s="19" t="s">
        <v>59</v>
      </c>
      <c r="M21" s="19"/>
      <c r="N21" s="17">
        <v>0</v>
      </c>
      <c r="O21" s="17">
        <v>0</v>
      </c>
      <c r="P21" s="17">
        <v>0</v>
      </c>
      <c r="Q21" s="17">
        <v>0</v>
      </c>
      <c r="R21" s="85" t="s">
        <v>80</v>
      </c>
    </row>
    <row r="22" spans="2:18" x14ac:dyDescent="0.25">
      <c r="B22" s="15">
        <v>15</v>
      </c>
      <c r="C22" s="18" t="s">
        <v>60</v>
      </c>
      <c r="D22" s="19" t="s">
        <v>61</v>
      </c>
      <c r="E22" s="19"/>
      <c r="F22" s="17">
        <v>0</v>
      </c>
      <c r="G22" s="17">
        <v>0</v>
      </c>
      <c r="H22" s="17">
        <v>0</v>
      </c>
      <c r="I22" s="17">
        <v>0</v>
      </c>
      <c r="J22" s="85" t="s">
        <v>80</v>
      </c>
      <c r="K22" s="21" t="s">
        <v>42</v>
      </c>
      <c r="L22" s="19" t="s">
        <v>62</v>
      </c>
      <c r="M22" s="19"/>
      <c r="N22" s="17">
        <v>6082</v>
      </c>
      <c r="O22" s="17">
        <v>6082</v>
      </c>
      <c r="P22" s="17">
        <v>6082</v>
      </c>
      <c r="Q22" s="17">
        <v>0</v>
      </c>
      <c r="R22" s="78">
        <f t="shared" si="2"/>
        <v>0</v>
      </c>
    </row>
    <row r="23" spans="2:18" x14ac:dyDescent="0.25">
      <c r="B23" s="15">
        <v>16</v>
      </c>
      <c r="C23" s="18" t="s">
        <v>40</v>
      </c>
      <c r="D23" s="19" t="s">
        <v>63</v>
      </c>
      <c r="E23" s="19"/>
      <c r="F23" s="17">
        <v>2568</v>
      </c>
      <c r="G23" s="17">
        <v>2568</v>
      </c>
      <c r="H23" s="17">
        <v>2568</v>
      </c>
      <c r="I23" s="17">
        <v>2568</v>
      </c>
      <c r="J23" s="78">
        <f t="shared" ref="J20:J23" si="3">I23/H23</f>
        <v>1</v>
      </c>
      <c r="K23" s="21" t="s">
        <v>42</v>
      </c>
      <c r="L23" s="19" t="s">
        <v>64</v>
      </c>
      <c r="M23" s="19"/>
      <c r="N23" s="17">
        <v>2568</v>
      </c>
      <c r="O23" s="17">
        <v>2568</v>
      </c>
      <c r="P23" s="17">
        <v>2532</v>
      </c>
      <c r="Q23" s="17">
        <v>0</v>
      </c>
      <c r="R23" s="78">
        <f t="shared" si="2"/>
        <v>0</v>
      </c>
    </row>
    <row r="24" spans="2:18" ht="21" customHeight="1" x14ac:dyDescent="0.25">
      <c r="B24" s="35">
        <v>17</v>
      </c>
      <c r="C24" s="36"/>
      <c r="D24" s="44" t="s">
        <v>65</v>
      </c>
      <c r="E24" s="44"/>
      <c r="F24" s="45">
        <v>2928</v>
      </c>
      <c r="G24" s="46">
        <v>2928</v>
      </c>
      <c r="H24" s="46">
        <v>2928</v>
      </c>
      <c r="I24" s="46">
        <f>SUM(I19:I23)</f>
        <v>2748</v>
      </c>
      <c r="J24" s="80">
        <f>I24/H24</f>
        <v>0.93852459016393441</v>
      </c>
      <c r="K24" s="47"/>
      <c r="L24" s="48" t="s">
        <v>66</v>
      </c>
      <c r="M24" s="49"/>
      <c r="N24" s="41">
        <v>10650</v>
      </c>
      <c r="O24" s="41">
        <v>10650</v>
      </c>
      <c r="P24" s="41">
        <v>10650</v>
      </c>
      <c r="Q24" s="41">
        <f>SUM(Q19:Q23)</f>
        <v>307</v>
      </c>
      <c r="R24" s="80">
        <f>Q24/P24</f>
        <v>2.8826291079812206E-2</v>
      </c>
    </row>
    <row r="25" spans="2:18" ht="12.75" customHeight="1" x14ac:dyDescent="0.25">
      <c r="B25" s="15">
        <v>18</v>
      </c>
      <c r="C25" s="50" t="s">
        <v>37</v>
      </c>
      <c r="D25" s="51" t="s">
        <v>67</v>
      </c>
      <c r="E25" s="52"/>
      <c r="F25" s="53">
        <v>0</v>
      </c>
      <c r="G25" s="54">
        <v>0</v>
      </c>
      <c r="H25" s="54">
        <v>0</v>
      </c>
      <c r="I25" s="54">
        <f t="shared" ref="I19:I25" si="4">G25+H25</f>
        <v>0</v>
      </c>
      <c r="J25" s="81"/>
      <c r="K25" s="55" t="s">
        <v>42</v>
      </c>
      <c r="L25" s="51" t="s">
        <v>67</v>
      </c>
      <c r="M25" s="52"/>
      <c r="N25" s="53">
        <v>0</v>
      </c>
      <c r="O25" s="53">
        <v>0</v>
      </c>
      <c r="P25" s="53">
        <v>0</v>
      </c>
      <c r="Q25" s="53">
        <v>0</v>
      </c>
      <c r="R25" s="86" t="s">
        <v>80</v>
      </c>
    </row>
    <row r="26" spans="2:18" ht="12.75" customHeight="1" x14ac:dyDescent="0.25">
      <c r="B26" s="15">
        <v>19</v>
      </c>
      <c r="C26" s="18"/>
      <c r="D26" s="56"/>
      <c r="E26" s="56"/>
      <c r="F26" s="17"/>
      <c r="G26" s="17"/>
      <c r="H26" s="17"/>
      <c r="I26" s="17"/>
      <c r="J26" s="78"/>
      <c r="K26" s="21"/>
      <c r="L26" s="56"/>
      <c r="M26" s="56"/>
      <c r="N26" s="17"/>
      <c r="O26" s="17"/>
      <c r="P26" s="17"/>
      <c r="Q26" s="17"/>
      <c r="R26" s="78"/>
    </row>
    <row r="27" spans="2:18" x14ac:dyDescent="0.25">
      <c r="B27" s="15">
        <v>20</v>
      </c>
      <c r="C27" s="18"/>
      <c r="D27" s="58" t="s">
        <v>68</v>
      </c>
      <c r="E27" s="58"/>
      <c r="F27" s="59"/>
      <c r="G27" s="59"/>
      <c r="H27" s="59"/>
      <c r="I27" s="59"/>
      <c r="J27" s="82"/>
      <c r="K27" s="57"/>
      <c r="L27" s="16" t="s">
        <v>69</v>
      </c>
      <c r="M27" s="16"/>
      <c r="N27" s="17"/>
      <c r="O27" s="17"/>
      <c r="P27" s="17"/>
      <c r="Q27" s="17"/>
      <c r="R27" s="82"/>
    </row>
    <row r="28" spans="2:18" x14ac:dyDescent="0.25">
      <c r="B28" s="15">
        <v>21</v>
      </c>
      <c r="C28" s="32" t="s">
        <v>40</v>
      </c>
      <c r="D28" s="30" t="s">
        <v>70</v>
      </c>
      <c r="E28" s="31"/>
      <c r="F28" s="28">
        <v>0</v>
      </c>
      <c r="G28" s="60">
        <v>0</v>
      </c>
      <c r="H28" s="60">
        <v>508</v>
      </c>
      <c r="I28" s="60">
        <v>306</v>
      </c>
      <c r="J28" s="83">
        <f>I28/H28</f>
        <v>0.60236220472440949</v>
      </c>
      <c r="K28" s="61" t="s">
        <v>71</v>
      </c>
      <c r="L28" s="30" t="s">
        <v>72</v>
      </c>
      <c r="M28" s="31"/>
      <c r="N28" s="17">
        <v>1129</v>
      </c>
      <c r="O28" s="17">
        <v>1129</v>
      </c>
      <c r="P28" s="17">
        <v>1637</v>
      </c>
      <c r="Q28" s="17">
        <v>1435</v>
      </c>
      <c r="R28" s="83">
        <f>Q28/P28</f>
        <v>0.87660354306658517</v>
      </c>
    </row>
    <row r="29" spans="2:18" x14ac:dyDescent="0.25">
      <c r="B29" s="15">
        <v>22</v>
      </c>
      <c r="C29" s="32" t="s">
        <v>40</v>
      </c>
      <c r="D29" s="30" t="s">
        <v>73</v>
      </c>
      <c r="E29" s="31"/>
      <c r="F29" s="28">
        <v>0</v>
      </c>
      <c r="G29" s="60">
        <v>0</v>
      </c>
      <c r="H29" s="60">
        <v>0</v>
      </c>
      <c r="I29" s="60">
        <v>0</v>
      </c>
      <c r="J29" s="87" t="s">
        <v>80</v>
      </c>
      <c r="K29" s="61" t="s">
        <v>71</v>
      </c>
      <c r="L29" s="30" t="s">
        <v>74</v>
      </c>
      <c r="M29" s="31"/>
      <c r="N29" s="17">
        <v>0</v>
      </c>
      <c r="O29" s="17">
        <v>0</v>
      </c>
      <c r="P29" s="17">
        <v>0</v>
      </c>
      <c r="Q29" s="17">
        <v>0</v>
      </c>
      <c r="R29" s="87" t="s">
        <v>80</v>
      </c>
    </row>
    <row r="30" spans="2:18" s="42" customFormat="1" ht="21" customHeight="1" x14ac:dyDescent="0.25">
      <c r="B30" s="62">
        <v>23</v>
      </c>
      <c r="C30" s="63"/>
      <c r="D30" s="64" t="s">
        <v>75</v>
      </c>
      <c r="E30" s="64"/>
      <c r="F30" s="65">
        <v>59798</v>
      </c>
      <c r="G30" s="65">
        <v>59798</v>
      </c>
      <c r="H30" s="65">
        <v>58177</v>
      </c>
      <c r="I30" s="65">
        <f>I29+I28+I25+I24+I17</f>
        <v>34237</v>
      </c>
      <c r="J30" s="84">
        <f>I30/H30</f>
        <v>0.58849717242209121</v>
      </c>
      <c r="K30" s="66"/>
      <c r="L30" s="64" t="s">
        <v>76</v>
      </c>
      <c r="M30" s="64"/>
      <c r="N30" s="65">
        <v>59798</v>
      </c>
      <c r="O30" s="65">
        <v>59798</v>
      </c>
      <c r="P30" s="65">
        <v>58177</v>
      </c>
      <c r="Q30" s="65">
        <f>Q17+Q24+Q25+Q28+Q29</f>
        <v>19064</v>
      </c>
      <c r="R30" s="84">
        <f>Q30/P30</f>
        <v>0.32768963679804736</v>
      </c>
    </row>
    <row r="31" spans="2:18" x14ac:dyDescent="0.25"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68"/>
    </row>
    <row r="33" spans="6:17" x14ac:dyDescent="0.25">
      <c r="F33" s="70"/>
      <c r="G33" s="70"/>
      <c r="H33" s="70"/>
      <c r="I33" s="70"/>
      <c r="J33" s="88"/>
      <c r="K33" s="70"/>
      <c r="L33" s="71"/>
      <c r="M33" s="72"/>
      <c r="P33" s="72"/>
      <c r="Q33" s="72"/>
    </row>
    <row r="34" spans="6:17" x14ac:dyDescent="0.25">
      <c r="F34" s="71"/>
      <c r="G34" s="71"/>
      <c r="H34" s="71"/>
      <c r="I34" s="71"/>
      <c r="J34" s="71"/>
      <c r="K34" s="71"/>
      <c r="L34" s="71"/>
    </row>
    <row r="35" spans="6:17" x14ac:dyDescent="0.25">
      <c r="F35" s="71"/>
      <c r="G35" s="71"/>
      <c r="H35" s="71"/>
      <c r="I35" s="71"/>
      <c r="J35" s="71"/>
      <c r="K35" s="71"/>
      <c r="L35" s="71"/>
    </row>
    <row r="36" spans="6:17" x14ac:dyDescent="0.25">
      <c r="F36" s="71"/>
      <c r="G36" s="71"/>
      <c r="H36" s="71"/>
      <c r="I36" s="71"/>
      <c r="J36" s="71"/>
      <c r="K36" s="71"/>
      <c r="L36" s="71"/>
      <c r="N36" s="72"/>
    </row>
  </sheetData>
  <mergeCells count="70">
    <mergeCell ref="R6:R7"/>
    <mergeCell ref="C2:Q2"/>
    <mergeCell ref="C3:Q3"/>
    <mergeCell ref="Q4:R4"/>
    <mergeCell ref="B1:I1"/>
    <mergeCell ref="D28:E28"/>
    <mergeCell ref="L28:M28"/>
    <mergeCell ref="D29:E29"/>
    <mergeCell ref="L29:M29"/>
    <mergeCell ref="D30:E30"/>
    <mergeCell ref="L30:M30"/>
    <mergeCell ref="D25:E25"/>
    <mergeCell ref="L25:M25"/>
    <mergeCell ref="D26:E26"/>
    <mergeCell ref="L26:M26"/>
    <mergeCell ref="D27:E27"/>
    <mergeCell ref="L27:M27"/>
    <mergeCell ref="D22:E22"/>
    <mergeCell ref="L22:M22"/>
    <mergeCell ref="D23:E23"/>
    <mergeCell ref="L23:M23"/>
    <mergeCell ref="D24:E24"/>
    <mergeCell ref="L24:M24"/>
    <mergeCell ref="D19:E19"/>
    <mergeCell ref="L19:M19"/>
    <mergeCell ref="D20:E20"/>
    <mergeCell ref="L20:M20"/>
    <mergeCell ref="D21:E21"/>
    <mergeCell ref="L21:M21"/>
    <mergeCell ref="D16:E16"/>
    <mergeCell ref="L16:M16"/>
    <mergeCell ref="D17:E17"/>
    <mergeCell ref="L17:M17"/>
    <mergeCell ref="D18:E18"/>
    <mergeCell ref="L18:M18"/>
    <mergeCell ref="D13:E13"/>
    <mergeCell ref="L13:M13"/>
    <mergeCell ref="D14:E14"/>
    <mergeCell ref="L14:M14"/>
    <mergeCell ref="D15:E15"/>
    <mergeCell ref="L15:M15"/>
    <mergeCell ref="D10:E10"/>
    <mergeCell ref="L10:M10"/>
    <mergeCell ref="D11:E11"/>
    <mergeCell ref="L11:M11"/>
    <mergeCell ref="D12:E12"/>
    <mergeCell ref="L12:M12"/>
    <mergeCell ref="P6:P7"/>
    <mergeCell ref="Q6:Q7"/>
    <mergeCell ref="D8:E8"/>
    <mergeCell ref="L8:M8"/>
    <mergeCell ref="D9:E9"/>
    <mergeCell ref="L9:M9"/>
    <mergeCell ref="J6:J7"/>
    <mergeCell ref="L6:M7"/>
    <mergeCell ref="N6:N7"/>
    <mergeCell ref="O6:O7"/>
    <mergeCell ref="F6:F7"/>
    <mergeCell ref="G6:G7"/>
    <mergeCell ref="H6:H7"/>
    <mergeCell ref="I6:I7"/>
    <mergeCell ref="K6:K7"/>
    <mergeCell ref="D4:N4"/>
    <mergeCell ref="D5:E5"/>
    <mergeCell ref="L5:M5"/>
    <mergeCell ref="B6:B7"/>
    <mergeCell ref="C6:C7"/>
    <mergeCell ref="D6:E7"/>
    <mergeCell ref="K1:M1"/>
    <mergeCell ref="N1:Q1"/>
  </mergeCells>
  <printOptions horizontalCentered="1"/>
  <pageMargins left="0" right="0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2020-09-25T09:42:43Z</cp:lastPrinted>
  <dcterms:created xsi:type="dcterms:W3CDTF">2020-09-25T08:12:39Z</dcterms:created>
  <dcterms:modified xsi:type="dcterms:W3CDTF">2020-09-25T09:44:04Z</dcterms:modified>
</cp:coreProperties>
</file>